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/>
  <mc:AlternateContent xmlns:mc="http://schemas.openxmlformats.org/markup-compatibility/2006">
    <mc:Choice Requires="x15">
      <x15ac:absPath xmlns:x15ac="http://schemas.microsoft.com/office/spreadsheetml/2010/11/ac" url="/Users/Lavoro/Desktop/"/>
    </mc:Choice>
  </mc:AlternateContent>
  <xr:revisionPtr revIDLastSave="0" documentId="13_ncr:1_{7E0CBC8E-8FF1-C544-A935-6C957A29BF7D}" xr6:coauthVersionLast="47" xr6:coauthVersionMax="47" xr10:uidLastSave="{00000000-0000-0000-0000-000000000000}"/>
  <bookViews>
    <workbookView xWindow="860" yWindow="760" windowWidth="25600" windowHeight="14400" tabRatio="936" activeTab="2" xr2:uid="{00000000-000D-0000-FFFF-FFFF00000000}"/>
  </bookViews>
  <sheets>
    <sheet name="RICLASSIFICATO CONTO ECON 2019 " sheetId="2" state="hidden" r:id="rId1"/>
    <sheet name="RICLASSIFICATO CONTO ECONOMICO" sheetId="3" state="hidden" r:id="rId2"/>
    <sheet name="Conto Economico" sheetId="11" r:id="rId3"/>
  </sheets>
  <definedNames>
    <definedName name="_xlnm.Print_Area" localSheetId="2">'Conto Economico'!$B$1:$D$66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hRu+TeRf3WeX2njaAWRgIuCcey2A=="/>
    </ext>
  </extLst>
</workbook>
</file>

<file path=xl/calcChain.xml><?xml version="1.0" encoding="utf-8"?>
<calcChain xmlns="http://schemas.openxmlformats.org/spreadsheetml/2006/main">
  <c r="C24" i="11" l="1"/>
  <c r="C9" i="11"/>
  <c r="C22" i="11" s="1"/>
  <c r="E56" i="3"/>
  <c r="E22" i="3"/>
  <c r="E57" i="3" s="1"/>
  <c r="E24" i="3" l="1"/>
</calcChain>
</file>

<file path=xl/sharedStrings.xml><?xml version="1.0" encoding="utf-8"?>
<sst xmlns="http://schemas.openxmlformats.org/spreadsheetml/2006/main" count="215" uniqueCount="87">
  <si>
    <t>Saldo al 31/12/2020</t>
  </si>
  <si>
    <t xml:space="preserve"> A) PROVENTI OPERATIVI</t>
  </si>
  <si>
    <r>
      <rPr>
        <b/>
        <sz val="12"/>
        <color theme="1"/>
        <rFont val="Times New Roman"/>
        <family val="1"/>
      </rPr>
      <t xml:space="preserve">I. </t>
    </r>
    <r>
      <rPr>
        <sz val="12"/>
        <color theme="1"/>
        <rFont val="Times New Roman"/>
        <family val="1"/>
      </rPr>
      <t>PROVENTI PROPRI</t>
    </r>
  </si>
  <si>
    <t xml:space="preserve">		 1) Proventi per la didattica</t>
  </si>
  <si>
    <t xml:space="preserve">		 2) Proventi da Ricerche commissionate e trasferimento tecnologico</t>
  </si>
  <si>
    <t xml:space="preserve">		 3) Proventi da Ricerche con finanziamenti competitivi</t>
  </si>
  <si>
    <r>
      <rPr>
        <b/>
        <sz val="12"/>
        <color theme="1"/>
        <rFont val="Times New Roman"/>
        <family val="1"/>
      </rPr>
      <t xml:space="preserve">II. </t>
    </r>
    <r>
      <rPr>
        <sz val="12"/>
        <color theme="1"/>
        <rFont val="Times New Roman"/>
        <family val="1"/>
      </rPr>
      <t>CONTRIBUTI</t>
    </r>
  </si>
  <si>
    <t xml:space="preserve">		 1) Contributi Miur e altre Amministrazioni centrali</t>
  </si>
  <si>
    <t xml:space="preserve">		 2) Contributi Regioni e Province autonome</t>
  </si>
  <si>
    <t xml:space="preserve">		 3) Contributi altre Amministrazioni locali</t>
  </si>
  <si>
    <t xml:space="preserve">		 4) Contributi da Unione Europea e da Resto del Mondo</t>
  </si>
  <si>
    <t xml:space="preserve">		 5) Contributi da Università</t>
  </si>
  <si>
    <t xml:space="preserve">		 6) Contributi da altri (pubblici)</t>
  </si>
  <si>
    <t xml:space="preserve">		 7) Contributi da altri (privati)</t>
  </si>
  <si>
    <t xml:space="preserve">	 III. PROVENTI PER ATTIVITA' ASSISTENZIALE</t>
  </si>
  <si>
    <t xml:space="preserve">	 IV. PROVENTI PER GESTIONE DIRETTA INTERVENTI PER IL DIRITTO ALLO STUDIO</t>
  </si>
  <si>
    <t xml:space="preserve">	 V. ALTRI PROVENTI E RICAVI DIVERSI</t>
  </si>
  <si>
    <t xml:space="preserve">	 VI. VARIAZIONE RIMANENZE</t>
  </si>
  <si>
    <t xml:space="preserve">	 VII. INCREMENTO DELLE IMMOBILIZZAZIONI PER LAVORI INTERNI</t>
  </si>
  <si>
    <t xml:space="preserve"> TOTALE PROVENTI (A)</t>
  </si>
  <si>
    <t xml:space="preserve"> B) COSTI OPERATIVI</t>
  </si>
  <si>
    <r>
      <rPr>
        <b/>
        <sz val="12"/>
        <color theme="1"/>
        <rFont val="Times New Roman"/>
        <family val="1"/>
      </rPr>
      <t xml:space="preserve">   VIII.</t>
    </r>
    <r>
      <rPr>
        <sz val="12"/>
        <color theme="1"/>
        <rFont val="Times New Roman"/>
        <family val="1"/>
      </rPr>
      <t xml:space="preserve"> COSTI DEL PERSONALE</t>
    </r>
  </si>
  <si>
    <t xml:space="preserve">		 1) Costi del personale dedicato alla ricerca e alla didattica:</t>
  </si>
  <si>
    <t xml:space="preserve">			 a) docenti / ricercatori</t>
  </si>
  <si>
    <t xml:space="preserve">			 b) collaborazioni scientifiche (collaboratori, assegnisti, ecc)</t>
  </si>
  <si>
    <t xml:space="preserve">			 c) docenti a contratto</t>
  </si>
  <si>
    <t xml:space="preserve">			 d) esperti linguistici</t>
  </si>
  <si>
    <t xml:space="preserve">			 e) altro personale dedicato alla didattica e alla ricerca</t>
  </si>
  <si>
    <t xml:space="preserve">		 2) Costi del personale dirigente e tecnico amministrativo</t>
  </si>
  <si>
    <r>
      <rPr>
        <b/>
        <sz val="12"/>
        <color theme="1"/>
        <rFont val="Times New Roman"/>
        <family val="1"/>
      </rPr>
      <t xml:space="preserve">   IX.</t>
    </r>
    <r>
      <rPr>
        <sz val="12"/>
        <color theme="1"/>
        <rFont val="Times New Roman"/>
        <family val="1"/>
      </rPr>
      <t xml:space="preserve"> COSTI DELLA GESTIONE CORRENTE</t>
    </r>
  </si>
  <si>
    <t xml:space="preserve">		 1) Costi per sostegno agli studenti</t>
  </si>
  <si>
    <t xml:space="preserve">		 2) Costi per il diritto allo studio</t>
  </si>
  <si>
    <t xml:space="preserve">		 3) Costi per l'attività editoriale</t>
  </si>
  <si>
    <t xml:space="preserve">		 4) Trasferimenti a partner di progetti coordinati</t>
  </si>
  <si>
    <t xml:space="preserve">		 5) Acquisto materiale consumo per laboratori</t>
  </si>
  <si>
    <t xml:space="preserve">		 6) Variazione rimanenze di materiale di consumo per laboratori</t>
  </si>
  <si>
    <t xml:space="preserve">		 7) Acquisto di libri, periodici e materiale bibliografico</t>
  </si>
  <si>
    <t xml:space="preserve">		 8) Acquisto di servizi e collaborazioni tecnico gestionali</t>
  </si>
  <si>
    <t xml:space="preserve">		 9) Acquisto altri materiali</t>
  </si>
  <si>
    <t xml:space="preserve">		 10) Variazione delle rimanenze di materiali</t>
  </si>
  <si>
    <t xml:space="preserve">		 11) Costi per godimento beni di terzi</t>
  </si>
  <si>
    <t xml:space="preserve">		 12) Altri costi</t>
  </si>
  <si>
    <r>
      <rPr>
        <b/>
        <sz val="12"/>
        <color theme="1"/>
        <rFont val="Times New Roman"/>
        <family val="1"/>
      </rPr>
      <t xml:space="preserve">   X.</t>
    </r>
    <r>
      <rPr>
        <sz val="12"/>
        <color theme="1"/>
        <rFont val="Times New Roman"/>
        <family val="1"/>
      </rPr>
      <t xml:space="preserve"> AMMORTAMENTI E SVALUTAZIONI</t>
    </r>
  </si>
  <si>
    <t xml:space="preserve">		 1) Ammortamenti immobilizzazioni immateriali</t>
  </si>
  <si>
    <t xml:space="preserve">		 2) Ammortamenti immobilizzazioni materiali</t>
  </si>
  <si>
    <t xml:space="preserve">		 3) Svalutazione immobilizzazioni</t>
  </si>
  <si>
    <t xml:space="preserve">		 4) Svalutazioni dei crediti compresi nell'attivo circolante e nelle disponibilità liquide</t>
  </si>
  <si>
    <r>
      <rPr>
        <b/>
        <sz val="12"/>
        <color theme="1"/>
        <rFont val="Times New Roman"/>
        <family val="1"/>
      </rPr>
      <t xml:space="preserve">	 XI. </t>
    </r>
    <r>
      <rPr>
        <sz val="12"/>
        <color theme="1"/>
        <rFont val="Times New Roman"/>
        <family val="1"/>
      </rPr>
      <t>ACCANTONAMENTI PER RISCHI E ONERI</t>
    </r>
  </si>
  <si>
    <r>
      <rPr>
        <b/>
        <sz val="12"/>
        <color theme="1"/>
        <rFont val="Times New Roman"/>
        <family val="1"/>
      </rPr>
      <t xml:space="preserve">	 XII. </t>
    </r>
    <r>
      <rPr>
        <sz val="12"/>
        <color theme="1"/>
        <rFont val="Times New Roman"/>
        <family val="1"/>
      </rPr>
      <t>ONERI DIVERSI DI GESTIONE</t>
    </r>
  </si>
  <si>
    <t xml:space="preserve"> TOTALE COSTI (B)</t>
  </si>
  <si>
    <t xml:space="preserve"> DIFFERENZA TRA PROVENTI E COSTI OPERATIVI (A - B)</t>
  </si>
  <si>
    <t xml:space="preserve"> C) PROVENTI E ONERI FINANZIARI</t>
  </si>
  <si>
    <t xml:space="preserve">	 1) Proventi finanziari</t>
  </si>
  <si>
    <t xml:space="preserve">	 2) Interessi ed altri oneri finanziari</t>
  </si>
  <si>
    <t xml:space="preserve">	 3) Utili e perdite su cambi</t>
  </si>
  <si>
    <t xml:space="preserve"> D) RETTIFICHE DI VALORE DI ATTIVITA' FINANZIARIE</t>
  </si>
  <si>
    <t xml:space="preserve">	 1) Rivalutazioni</t>
  </si>
  <si>
    <t xml:space="preserve">	 2) Svalutazioni </t>
  </si>
  <si>
    <t xml:space="preserve"> E) PROVENTI E ONERI STRAORDINARI</t>
  </si>
  <si>
    <t xml:space="preserve">	 1) Proventi</t>
  </si>
  <si>
    <t xml:space="preserve">	 2) Oneri</t>
  </si>
  <si>
    <t xml:space="preserve"> Risultato prima delle imposte (A - B + - C + - D + - E) </t>
  </si>
  <si>
    <t xml:space="preserve"> F) IMPOSTE SUL REDDITO DELL'ESERCIZIO CORRENTI, DIFFERITE, ANTICIPATE</t>
  </si>
  <si>
    <t xml:space="preserve"> RISULTATO DELL'ESERCIZIO</t>
  </si>
  <si>
    <t>Saldo al 31/12/2019</t>
  </si>
  <si>
    <t xml:space="preserve">	 I. PROVENTI PROPRI</t>
  </si>
  <si>
    <t xml:space="preserve">	TOTALE I. PROVENTI PROPRI</t>
  </si>
  <si>
    <t xml:space="preserve">	 II. CONTRIBUTI</t>
  </si>
  <si>
    <t xml:space="preserve">	TOTALE II. CONTRIBUTI</t>
  </si>
  <si>
    <t xml:space="preserve">	 VIII. COSTI DEL PERSONALE</t>
  </si>
  <si>
    <t xml:space="preserve">		TOTALE 1) Costi del personale dedicato alla ricerca e alla didattica:</t>
  </si>
  <si>
    <t xml:space="preserve">	TOTALE VIII. COSTI DEL PERSONALE</t>
  </si>
  <si>
    <t xml:space="preserve">	 IX. COSTI DELLA GESTIONE CORRENTE</t>
  </si>
  <si>
    <t xml:space="preserve">	TOTALE IX. COSTI DELLA GESTIONE CORRENTE</t>
  </si>
  <si>
    <t xml:space="preserve">	 X. AMMORTAMENTI E SVALUTAZIONI</t>
  </si>
  <si>
    <t xml:space="preserve">	TOTALE X. AMMORTAMENTI E SVALUTAZIONI</t>
  </si>
  <si>
    <t xml:space="preserve">	 XI. ACCANTONAMENTI PER RISCHI E ONERI</t>
  </si>
  <si>
    <t xml:space="preserve">	 XII. ONERI DIVERSI DI GESTIONE</t>
  </si>
  <si>
    <t xml:space="preserve"> TOTALE PROVENTI E ONERI FINANZIARI (C)</t>
  </si>
  <si>
    <t xml:space="preserve"> TOTALE RETTIFICHE DI VALORE DI ATTIVITA' FINANZIARIE (D)</t>
  </si>
  <si>
    <t xml:space="preserve"> PROVENTI E ONERI STRAORDINARI (E)</t>
  </si>
  <si>
    <t>Lens - Riclassificato Conto Economico CE240</t>
  </si>
  <si>
    <t>Saldo al 31/12/2018</t>
  </si>
  <si>
    <t>sono costi per brevetti e vanno al punto 12</t>
  </si>
  <si>
    <t>vedi sopra</t>
  </si>
  <si>
    <t>MANCAVA il Meno davanti a 927,91</t>
  </si>
  <si>
    <t>Conto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</si>
</sst>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7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color rgb="FFFF0000"/>
      <name val="Sansserif"/>
    </font>
    <font>
      <b/>
      <sz val="12"/>
      <color theme="1"/>
      <name val="Times New Roman"/>
      <family val="1"/>
    </font>
    <font>
      <sz val="10"/>
      <color rgb="FFFF0000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name val="Times New Roman"/>
      <family val="1"/>
    </font>
    <font>
      <sz val="10"/>
      <color rgb="FF000000"/>
      <name val="Sansserif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10"/>
      <color rgb="FF000000"/>
      <name val="Arial"/>
      <family val="2"/>
    </font>
    <font>
      <b/>
      <sz val="11"/>
      <color theme="1"/>
      <name val="Times New Roman"/>
      <family val="1"/>
    </font>
    <font>
      <b/>
      <sz val="2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5"/>
  </cellStyleXfs>
  <cellXfs count="43">
    <xf numFmtId="0" fontId="0" fillId="0" borderId="0" xfId="0"/>
    <xf numFmtId="0" fontId="9" fillId="0" borderId="0" xfId="0" applyFont="1" applyAlignment="1">
      <alignment horizontal="left" vertical="top" wrapText="1"/>
    </xf>
    <xf numFmtId="0" fontId="10" fillId="2" borderId="5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center" wrapText="1"/>
    </xf>
    <xf numFmtId="4" fontId="12" fillId="0" borderId="0" xfId="0" applyNumberFormat="1" applyFont="1" applyAlignment="1">
      <alignment horizontal="right" vertical="center" wrapText="1"/>
    </xf>
    <xf numFmtId="0" fontId="10" fillId="2" borderId="5" xfId="0" applyFont="1" applyFill="1" applyBorder="1" applyAlignment="1">
      <alignment horizontal="left" vertical="center" wrapText="1"/>
    </xf>
    <xf numFmtId="4" fontId="10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" fontId="11" fillId="0" borderId="0" xfId="0" applyNumberFormat="1" applyFont="1"/>
    <xf numFmtId="4" fontId="13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4" fontId="5" fillId="3" borderId="1" xfId="0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/>
    </xf>
    <xf numFmtId="4" fontId="3" fillId="3" borderId="3" xfId="0" applyNumberFormat="1" applyFont="1" applyFill="1" applyBorder="1" applyAlignment="1">
      <alignment horizontal="right" vertical="center"/>
    </xf>
    <xf numFmtId="0" fontId="15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center"/>
    </xf>
    <xf numFmtId="4" fontId="6" fillId="3" borderId="3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3" fillId="3" borderId="4" xfId="0" applyNumberFormat="1" applyFont="1" applyFill="1" applyBorder="1" applyAlignment="1">
      <alignment horizontal="right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">
    <cellStyle name="Normale" xfId="0" builtinId="0"/>
    <cellStyle name="Normale 3" xfId="1" xr:uid="{D1F39ACC-37A2-44EF-A03B-882FD15DC1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4.5" defaultRowHeight="15" customHeight="1"/>
  <cols>
    <col min="1" max="1" width="5" customWidth="1"/>
    <col min="2" max="2" width="97.83203125" customWidth="1"/>
    <col min="3" max="4" width="16.83203125" customWidth="1"/>
    <col min="5" max="5" width="5" customWidth="1"/>
    <col min="6" max="6" width="8.83203125" customWidth="1"/>
    <col min="7" max="26" width="10.83203125" customWidth="1"/>
  </cols>
  <sheetData>
    <row r="1" spans="1:26" ht="24" customHeight="1">
      <c r="A1" s="1"/>
      <c r="B1" s="1"/>
      <c r="C1" s="2" t="s">
        <v>0</v>
      </c>
      <c r="D1" s="2" t="s">
        <v>64</v>
      </c>
      <c r="E1" s="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.75" customHeight="1">
      <c r="A2" s="1"/>
      <c r="B2" s="4" t="s">
        <v>1</v>
      </c>
      <c r="C2" s="5"/>
      <c r="D2" s="5"/>
      <c r="E2" s="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.75" customHeight="1">
      <c r="A3" s="1"/>
      <c r="B3" s="4" t="s">
        <v>65</v>
      </c>
      <c r="C3" s="5"/>
      <c r="D3" s="5"/>
      <c r="E3" s="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.75" customHeight="1">
      <c r="A4" s="1"/>
      <c r="B4" s="4" t="s">
        <v>3</v>
      </c>
      <c r="C4" s="6">
        <v>0</v>
      </c>
      <c r="D4" s="6">
        <v>0</v>
      </c>
      <c r="E4" s="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.75" customHeight="1">
      <c r="A5" s="1"/>
      <c r="B5" s="4" t="s">
        <v>4</v>
      </c>
      <c r="C5" s="6">
        <v>1342.45</v>
      </c>
      <c r="D5" s="6">
        <v>5965.73</v>
      </c>
      <c r="E5" s="1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.75" customHeight="1">
      <c r="A6" s="1"/>
      <c r="B6" s="4" t="s">
        <v>5</v>
      </c>
      <c r="C6" s="6">
        <v>0</v>
      </c>
      <c r="D6" s="6">
        <v>0</v>
      </c>
      <c r="E6" s="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.75" customHeight="1">
      <c r="A7" s="1"/>
      <c r="B7" s="7" t="s">
        <v>66</v>
      </c>
      <c r="C7" s="8">
        <v>1342.45</v>
      </c>
      <c r="D7" s="8">
        <v>5965.73</v>
      </c>
      <c r="E7" s="1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.75" customHeight="1">
      <c r="A8" s="1"/>
      <c r="B8" s="4" t="s">
        <v>67</v>
      </c>
      <c r="C8" s="5"/>
      <c r="D8" s="5"/>
      <c r="E8" s="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.75" customHeight="1">
      <c r="A9" s="1"/>
      <c r="B9" s="4" t="s">
        <v>7</v>
      </c>
      <c r="C9" s="6">
        <v>730754.11</v>
      </c>
      <c r="D9" s="6">
        <v>749391.92</v>
      </c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.75" customHeight="1">
      <c r="A10" s="1"/>
      <c r="B10" s="4" t="s">
        <v>8</v>
      </c>
      <c r="C10" s="6">
        <v>25935.200000000001</v>
      </c>
      <c r="D10" s="6">
        <v>0</v>
      </c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.75" customHeight="1">
      <c r="A11" s="1"/>
      <c r="B11" s="4" t="s">
        <v>9</v>
      </c>
      <c r="C11" s="6">
        <v>2425.62</v>
      </c>
      <c r="D11" s="6">
        <v>11230.7</v>
      </c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.75" customHeight="1">
      <c r="A12" s="1"/>
      <c r="B12" s="4" t="s">
        <v>10</v>
      </c>
      <c r="C12" s="6">
        <v>508277.51</v>
      </c>
      <c r="D12" s="6">
        <v>684392.53</v>
      </c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.75" customHeight="1">
      <c r="A13" s="1"/>
      <c r="B13" s="4" t="s">
        <v>11</v>
      </c>
      <c r="C13" s="6">
        <v>11697.57</v>
      </c>
      <c r="D13" s="6">
        <v>46468.46</v>
      </c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.75" customHeight="1">
      <c r="A14" s="1"/>
      <c r="B14" s="4" t="s">
        <v>12</v>
      </c>
      <c r="C14" s="6">
        <v>61804.72</v>
      </c>
      <c r="D14" s="6">
        <v>75324.03</v>
      </c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.75" customHeight="1">
      <c r="A15" s="1"/>
      <c r="B15" s="4" t="s">
        <v>13</v>
      </c>
      <c r="C15" s="6">
        <v>398107.26</v>
      </c>
      <c r="D15" s="6">
        <v>314704.92</v>
      </c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.75" customHeight="1">
      <c r="A16" s="1"/>
      <c r="B16" s="7" t="s">
        <v>68</v>
      </c>
      <c r="C16" s="8">
        <v>1739001.99</v>
      </c>
      <c r="D16" s="8">
        <v>1881512.56</v>
      </c>
      <c r="E16" s="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.75" customHeight="1">
      <c r="A17" s="1"/>
      <c r="B17" s="4" t="s">
        <v>14</v>
      </c>
      <c r="C17" s="6">
        <v>0</v>
      </c>
      <c r="D17" s="6">
        <v>0</v>
      </c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.75" customHeight="1">
      <c r="A18" s="1"/>
      <c r="B18" s="4" t="s">
        <v>15</v>
      </c>
      <c r="C18" s="6">
        <v>0</v>
      </c>
      <c r="D18" s="6">
        <v>0</v>
      </c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.75" customHeight="1">
      <c r="A19" s="1"/>
      <c r="B19" s="4" t="s">
        <v>16</v>
      </c>
      <c r="C19" s="6">
        <v>313251.64</v>
      </c>
      <c r="D19" s="6">
        <v>410954.72</v>
      </c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.75" customHeight="1">
      <c r="A20" s="1"/>
      <c r="B20" s="4" t="s">
        <v>17</v>
      </c>
      <c r="C20" s="6">
        <v>0</v>
      </c>
      <c r="D20" s="6">
        <v>0</v>
      </c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.75" customHeight="1">
      <c r="A21" s="1"/>
      <c r="B21" s="4" t="s">
        <v>18</v>
      </c>
      <c r="C21" s="6">
        <v>0</v>
      </c>
      <c r="D21" s="6">
        <v>0</v>
      </c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.75" customHeight="1">
      <c r="A22" s="1"/>
      <c r="B22" s="9" t="s">
        <v>19</v>
      </c>
      <c r="C22" s="8">
        <v>2053596.08</v>
      </c>
      <c r="D22" s="8">
        <v>2298433.0099999998</v>
      </c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.75" customHeight="1">
      <c r="A23" s="1"/>
      <c r="B23" s="4" t="s">
        <v>20</v>
      </c>
      <c r="C23" s="5"/>
      <c r="D23" s="5"/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.75" customHeight="1">
      <c r="A24" s="1"/>
      <c r="B24" s="4" t="s">
        <v>69</v>
      </c>
      <c r="C24" s="5"/>
      <c r="D24" s="5"/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.75" customHeight="1">
      <c r="A25" s="1"/>
      <c r="B25" s="4" t="s">
        <v>22</v>
      </c>
      <c r="C25" s="5"/>
      <c r="D25" s="5"/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.75" customHeight="1">
      <c r="A26" s="1"/>
      <c r="B26" s="4" t="s">
        <v>23</v>
      </c>
      <c r="C26" s="6">
        <v>0</v>
      </c>
      <c r="D26" s="6">
        <v>0</v>
      </c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.75" customHeight="1">
      <c r="A27" s="1"/>
      <c r="B27" s="4" t="s">
        <v>24</v>
      </c>
      <c r="C27" s="6">
        <v>34808.32</v>
      </c>
      <c r="D27" s="6">
        <v>32568.41</v>
      </c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.75" customHeight="1">
      <c r="A28" s="1"/>
      <c r="B28" s="4" t="s">
        <v>25</v>
      </c>
      <c r="C28" s="6">
        <v>0</v>
      </c>
      <c r="D28" s="6">
        <v>0</v>
      </c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.75" customHeight="1">
      <c r="A29" s="1"/>
      <c r="B29" s="4" t="s">
        <v>26</v>
      </c>
      <c r="C29" s="6">
        <v>0</v>
      </c>
      <c r="D29" s="6">
        <v>0</v>
      </c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.75" customHeight="1">
      <c r="A30" s="1"/>
      <c r="B30" s="4" t="s">
        <v>27</v>
      </c>
      <c r="C30" s="6">
        <v>44758.14</v>
      </c>
      <c r="D30" s="6">
        <v>140655.81</v>
      </c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4.75" customHeight="1">
      <c r="A31" s="1"/>
      <c r="B31" s="7" t="s">
        <v>70</v>
      </c>
      <c r="C31" s="8">
        <v>79566.460000000006</v>
      </c>
      <c r="D31" s="8">
        <v>173224.22</v>
      </c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.75" customHeight="1">
      <c r="A32" s="1"/>
      <c r="B32" s="4" t="s">
        <v>28</v>
      </c>
      <c r="C32" s="6">
        <v>350</v>
      </c>
      <c r="D32" s="6">
        <v>0</v>
      </c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.75" customHeight="1">
      <c r="A33" s="1"/>
      <c r="B33" s="7" t="s">
        <v>71</v>
      </c>
      <c r="C33" s="8">
        <v>79916.460000000006</v>
      </c>
      <c r="D33" s="8">
        <v>173224.22</v>
      </c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4.75" customHeight="1">
      <c r="A34" s="1"/>
      <c r="B34" s="4" t="s">
        <v>72</v>
      </c>
      <c r="C34" s="5"/>
      <c r="D34" s="5"/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.75" customHeight="1">
      <c r="A35" s="1"/>
      <c r="B35" s="4" t="s">
        <v>30</v>
      </c>
      <c r="C35" s="6">
        <v>288103.71000000002</v>
      </c>
      <c r="D35" s="6">
        <v>277712.40000000002</v>
      </c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.75" customHeight="1">
      <c r="A36" s="1"/>
      <c r="B36" s="4" t="s">
        <v>31</v>
      </c>
      <c r="C36" s="6">
        <v>0</v>
      </c>
      <c r="D36" s="6">
        <v>0</v>
      </c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.75" customHeight="1">
      <c r="A37" s="1"/>
      <c r="B37" s="4" t="s">
        <v>32</v>
      </c>
      <c r="C37" s="6">
        <v>0</v>
      </c>
      <c r="D37" s="6">
        <v>0</v>
      </c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.75" customHeight="1">
      <c r="A38" s="1"/>
      <c r="B38" s="4" t="s">
        <v>33</v>
      </c>
      <c r="C38" s="6">
        <v>0</v>
      </c>
      <c r="D38" s="6">
        <v>0</v>
      </c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.75" customHeight="1">
      <c r="A39" s="1"/>
      <c r="B39" s="4" t="s">
        <v>34</v>
      </c>
      <c r="C39" s="6">
        <v>227082.98</v>
      </c>
      <c r="D39" s="6">
        <v>350339.72</v>
      </c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.75" customHeight="1">
      <c r="A40" s="1"/>
      <c r="B40" s="4" t="s">
        <v>35</v>
      </c>
      <c r="C40" s="6">
        <v>0</v>
      </c>
      <c r="D40" s="6">
        <v>0</v>
      </c>
      <c r="E40" s="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.75" customHeight="1">
      <c r="A41" s="1"/>
      <c r="B41" s="4" t="s">
        <v>36</v>
      </c>
      <c r="C41" s="6">
        <v>0</v>
      </c>
      <c r="D41" s="6">
        <v>354.92</v>
      </c>
      <c r="E41" s="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.75" customHeight="1">
      <c r="A42" s="1"/>
      <c r="B42" s="4" t="s">
        <v>37</v>
      </c>
      <c r="C42" s="6">
        <v>113516.27</v>
      </c>
      <c r="D42" s="6">
        <v>152726.57999999999</v>
      </c>
      <c r="E42" s="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.75" customHeight="1">
      <c r="A43" s="1"/>
      <c r="B43" s="4" t="s">
        <v>38</v>
      </c>
      <c r="C43" s="6">
        <v>7252.96</v>
      </c>
      <c r="D43" s="6">
        <v>18579.169999999998</v>
      </c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.75" customHeight="1">
      <c r="A44" s="1"/>
      <c r="B44" s="4" t="s">
        <v>39</v>
      </c>
      <c r="C44" s="6">
        <v>0</v>
      </c>
      <c r="D44" s="6">
        <v>0</v>
      </c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.75" customHeight="1">
      <c r="A45" s="1"/>
      <c r="B45" s="4" t="s">
        <v>40</v>
      </c>
      <c r="C45" s="6">
        <v>39714.959999999999</v>
      </c>
      <c r="D45" s="6">
        <v>43632.19</v>
      </c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.75" customHeight="1">
      <c r="A46" s="1"/>
      <c r="B46" s="4" t="s">
        <v>41</v>
      </c>
      <c r="C46" s="6">
        <v>534989.6</v>
      </c>
      <c r="D46" s="6">
        <v>534775.17000000004</v>
      </c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.75" customHeight="1">
      <c r="A47" s="1"/>
      <c r="B47" s="7" t="s">
        <v>73</v>
      </c>
      <c r="C47" s="8">
        <v>1210660.48</v>
      </c>
      <c r="D47" s="8">
        <v>1378120.15</v>
      </c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.75" customHeight="1">
      <c r="A48" s="1"/>
      <c r="B48" s="4" t="s">
        <v>74</v>
      </c>
      <c r="C48" s="5"/>
      <c r="D48" s="5"/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.75" customHeight="1">
      <c r="A49" s="1"/>
      <c r="B49" s="4" t="s">
        <v>43</v>
      </c>
      <c r="C49" s="6">
        <v>0</v>
      </c>
      <c r="D49" s="6">
        <v>0</v>
      </c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.75" customHeight="1">
      <c r="A50" s="1"/>
      <c r="B50" s="4" t="s">
        <v>44</v>
      </c>
      <c r="C50" s="6">
        <v>493123.98</v>
      </c>
      <c r="D50" s="6">
        <v>559229.6</v>
      </c>
      <c r="E50" s="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.75" customHeight="1">
      <c r="A51" s="1"/>
      <c r="B51" s="4" t="s">
        <v>45</v>
      </c>
      <c r="C51" s="6">
        <v>0</v>
      </c>
      <c r="D51" s="6">
        <v>0</v>
      </c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.75" customHeight="1">
      <c r="A52" s="1"/>
      <c r="B52" s="4" t="s">
        <v>46</v>
      </c>
      <c r="C52" s="6">
        <v>0</v>
      </c>
      <c r="D52" s="6">
        <v>0</v>
      </c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.75" customHeight="1">
      <c r="A53" s="1"/>
      <c r="B53" s="7" t="s">
        <v>75</v>
      </c>
      <c r="C53" s="8">
        <v>493123.98</v>
      </c>
      <c r="D53" s="8">
        <v>559229.6</v>
      </c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.75" customHeight="1">
      <c r="A54" s="1"/>
      <c r="B54" s="4" t="s">
        <v>76</v>
      </c>
      <c r="C54" s="6">
        <v>0</v>
      </c>
      <c r="D54" s="6">
        <v>0</v>
      </c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.75" customHeight="1">
      <c r="A55" s="1"/>
      <c r="B55" s="4" t="s">
        <v>77</v>
      </c>
      <c r="C55" s="6">
        <v>27125.74</v>
      </c>
      <c r="D55" s="6">
        <v>22034.53</v>
      </c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.75" customHeight="1">
      <c r="A56" s="1"/>
      <c r="B56" s="9" t="s">
        <v>49</v>
      </c>
      <c r="C56" s="8">
        <v>-1810826.66</v>
      </c>
      <c r="D56" s="8">
        <v>-2132608.5</v>
      </c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.75" customHeight="1">
      <c r="A57" s="1"/>
      <c r="B57" s="9" t="s">
        <v>50</v>
      </c>
      <c r="C57" s="8">
        <v>242769.42</v>
      </c>
      <c r="D57" s="8">
        <v>165824.51</v>
      </c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.75" customHeight="1">
      <c r="A58" s="1"/>
      <c r="B58" s="4" t="s">
        <v>51</v>
      </c>
      <c r="C58" s="5"/>
      <c r="D58" s="5"/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.75" customHeight="1">
      <c r="A59" s="1"/>
      <c r="B59" s="4" t="s">
        <v>52</v>
      </c>
      <c r="C59" s="6">
        <v>1.55</v>
      </c>
      <c r="D59" s="6">
        <v>0.77</v>
      </c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.75" customHeight="1">
      <c r="A60" s="1"/>
      <c r="B60" s="4" t="s">
        <v>53</v>
      </c>
      <c r="C60" s="6">
        <v>0</v>
      </c>
      <c r="D60" s="6">
        <v>0</v>
      </c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.75" customHeight="1">
      <c r="A61" s="1"/>
      <c r="B61" s="4" t="s">
        <v>54</v>
      </c>
      <c r="C61" s="6">
        <v>122.55</v>
      </c>
      <c r="D61" s="6">
        <v>-443.04</v>
      </c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.75" customHeight="1">
      <c r="A62" s="1"/>
      <c r="B62" s="9" t="s">
        <v>78</v>
      </c>
      <c r="C62" s="8">
        <v>124.1</v>
      </c>
      <c r="D62" s="8">
        <v>-442.27</v>
      </c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.75" customHeight="1">
      <c r="A63" s="1"/>
      <c r="B63" s="4" t="s">
        <v>55</v>
      </c>
      <c r="C63" s="5"/>
      <c r="D63" s="5"/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.75" customHeight="1">
      <c r="A64" s="1"/>
      <c r="B64" s="4" t="s">
        <v>56</v>
      </c>
      <c r="C64" s="6">
        <v>0</v>
      </c>
      <c r="D64" s="6">
        <v>0</v>
      </c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.75" customHeight="1">
      <c r="A65" s="1"/>
      <c r="B65" s="4" t="s">
        <v>57</v>
      </c>
      <c r="C65" s="6">
        <v>0</v>
      </c>
      <c r="D65" s="6">
        <v>0</v>
      </c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.75" customHeight="1">
      <c r="A66" s="1"/>
      <c r="B66" s="9" t="s">
        <v>79</v>
      </c>
      <c r="C66" s="8">
        <v>0</v>
      </c>
      <c r="D66" s="8">
        <v>0</v>
      </c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.75" customHeight="1">
      <c r="A67" s="1"/>
      <c r="B67" s="4" t="s">
        <v>58</v>
      </c>
      <c r="C67" s="5"/>
      <c r="D67" s="5"/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.75" customHeight="1">
      <c r="A68" s="1"/>
      <c r="B68" s="4" t="s">
        <v>59</v>
      </c>
      <c r="C68" s="6">
        <v>13.09</v>
      </c>
      <c r="D68" s="6">
        <v>44.12</v>
      </c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.75" customHeight="1">
      <c r="A69" s="1"/>
      <c r="B69" s="4" t="s">
        <v>60</v>
      </c>
      <c r="C69" s="6">
        <v>0</v>
      </c>
      <c r="D69" s="6">
        <v>68.25</v>
      </c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.75" customHeight="1">
      <c r="A70" s="1"/>
      <c r="B70" s="9" t="s">
        <v>80</v>
      </c>
      <c r="C70" s="8">
        <v>13.09</v>
      </c>
      <c r="D70" s="8">
        <v>-24.13</v>
      </c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.75" customHeight="1">
      <c r="A71" s="1"/>
      <c r="B71" s="9" t="s">
        <v>61</v>
      </c>
      <c r="C71" s="8">
        <v>242906.61</v>
      </c>
      <c r="D71" s="8">
        <v>165358.10999999999</v>
      </c>
      <c r="E71" s="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.75" customHeight="1">
      <c r="A72" s="1"/>
      <c r="B72" s="4" t="s">
        <v>62</v>
      </c>
      <c r="C72" s="6">
        <v>2839.37</v>
      </c>
      <c r="D72" s="6">
        <v>4186.26</v>
      </c>
      <c r="E72" s="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.75" customHeight="1">
      <c r="A73" s="1"/>
      <c r="B73" s="9" t="s">
        <v>63</v>
      </c>
      <c r="C73" s="8">
        <v>240067.24</v>
      </c>
      <c r="D73" s="8">
        <v>161171.85</v>
      </c>
      <c r="E73" s="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" right="0" top="0" bottom="0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" customHeight="1"/>
  <cols>
    <col min="1" max="1" width="5" customWidth="1"/>
    <col min="2" max="2" width="109.5" customWidth="1"/>
    <col min="3" max="3" width="16.83203125" customWidth="1"/>
    <col min="4" max="4" width="5" customWidth="1"/>
    <col min="5" max="5" width="12.33203125" hidden="1" customWidth="1"/>
    <col min="6" max="26" width="9.1640625" customWidth="1"/>
  </cols>
  <sheetData>
    <row r="1" spans="1:26" ht="24" customHeight="1">
      <c r="A1" s="1"/>
      <c r="B1" s="10" t="s">
        <v>81</v>
      </c>
      <c r="C1" s="10" t="s">
        <v>82</v>
      </c>
      <c r="D1" s="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.75" customHeight="1">
      <c r="A2" s="1"/>
      <c r="B2" s="4" t="s">
        <v>1</v>
      </c>
      <c r="C2" s="5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.75" customHeight="1">
      <c r="A3" s="1"/>
      <c r="B3" s="4" t="s">
        <v>65</v>
      </c>
      <c r="C3" s="5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.75" customHeight="1">
      <c r="A4" s="1"/>
      <c r="B4" s="4" t="s">
        <v>3</v>
      </c>
      <c r="C4" s="6">
        <v>0</v>
      </c>
      <c r="D4" s="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.75" customHeight="1">
      <c r="A5" s="1"/>
      <c r="B5" s="4" t="s">
        <v>4</v>
      </c>
      <c r="C5" s="6">
        <v>38734.32</v>
      </c>
      <c r="D5" s="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.75" customHeight="1">
      <c r="A6" s="1"/>
      <c r="B6" s="4" t="s">
        <v>5</v>
      </c>
      <c r="C6" s="6">
        <v>0</v>
      </c>
      <c r="D6" s="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.75" customHeight="1">
      <c r="A7" s="1"/>
      <c r="B7" s="9" t="s">
        <v>66</v>
      </c>
      <c r="C7" s="8">
        <v>38734.32</v>
      </c>
      <c r="D7" s="1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.75" customHeight="1">
      <c r="A8" s="1"/>
      <c r="B8" s="4" t="s">
        <v>67</v>
      </c>
      <c r="C8" s="5"/>
      <c r="D8" s="1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.75" customHeight="1">
      <c r="A9" s="1"/>
      <c r="B9" s="4" t="s">
        <v>7</v>
      </c>
      <c r="C9" s="6">
        <v>928387.06</v>
      </c>
      <c r="D9" s="1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.75" customHeight="1">
      <c r="A10" s="1"/>
      <c r="B10" s="4" t="s">
        <v>8</v>
      </c>
      <c r="C10" s="6">
        <v>0</v>
      </c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.75" customHeight="1">
      <c r="A11" s="1"/>
      <c r="B11" s="4" t="s">
        <v>9</v>
      </c>
      <c r="C11" s="6">
        <v>6943.28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.75" customHeight="1">
      <c r="A12" s="1"/>
      <c r="B12" s="4" t="s">
        <v>10</v>
      </c>
      <c r="C12" s="6">
        <v>1351968.06</v>
      </c>
      <c r="D12" s="1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.75" customHeight="1">
      <c r="A13" s="1"/>
      <c r="B13" s="4" t="s">
        <v>11</v>
      </c>
      <c r="C13" s="6">
        <v>16670.47</v>
      </c>
      <c r="D13" s="1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.75" customHeight="1">
      <c r="A14" s="1"/>
      <c r="B14" s="4" t="s">
        <v>12</v>
      </c>
      <c r="C14" s="6">
        <v>179506.74</v>
      </c>
      <c r="D14" s="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.75" customHeight="1">
      <c r="A15" s="1"/>
      <c r="B15" s="4" t="s">
        <v>13</v>
      </c>
      <c r="C15" s="6">
        <v>171301.98</v>
      </c>
      <c r="D15" s="1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.75" customHeight="1">
      <c r="A16" s="1"/>
      <c r="B16" s="9" t="s">
        <v>68</v>
      </c>
      <c r="C16" s="8">
        <v>2654777.59</v>
      </c>
      <c r="D16" s="1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.75" customHeight="1">
      <c r="A17" s="1"/>
      <c r="B17" s="4" t="s">
        <v>14</v>
      </c>
      <c r="C17" s="6">
        <v>0</v>
      </c>
      <c r="D17" s="1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.75" customHeight="1">
      <c r="A18" s="1"/>
      <c r="B18" s="4" t="s">
        <v>15</v>
      </c>
      <c r="C18" s="6">
        <v>0</v>
      </c>
      <c r="D18" s="1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.75" customHeight="1">
      <c r="A19" s="1"/>
      <c r="B19" s="4" t="s">
        <v>16</v>
      </c>
      <c r="C19" s="6">
        <v>543748.27</v>
      </c>
      <c r="D19" s="1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.75" customHeight="1">
      <c r="A20" s="1"/>
      <c r="B20" s="4" t="s">
        <v>17</v>
      </c>
      <c r="C20" s="6">
        <v>0</v>
      </c>
      <c r="D20" s="1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.75" customHeight="1">
      <c r="A21" s="1"/>
      <c r="B21" s="4" t="s">
        <v>18</v>
      </c>
      <c r="C21" s="6">
        <v>0</v>
      </c>
      <c r="D21" s="1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.75" customHeight="1">
      <c r="A22" s="1"/>
      <c r="B22" s="9" t="s">
        <v>19</v>
      </c>
      <c r="C22" s="8">
        <v>3237260.18</v>
      </c>
      <c r="D22" s="1"/>
      <c r="E22" s="11" t="e">
        <f>+#REF!+#REF!+#REF!</f>
        <v>#REF!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.75" customHeight="1">
      <c r="A23" s="1"/>
      <c r="B23" s="4" t="s">
        <v>20</v>
      </c>
      <c r="C23" s="5"/>
      <c r="D23" s="1"/>
      <c r="E23" s="6">
        <v>-203698.02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.75" customHeight="1">
      <c r="A24" s="1"/>
      <c r="B24" s="4" t="s">
        <v>69</v>
      </c>
      <c r="C24" s="5"/>
      <c r="D24" s="1"/>
      <c r="E24" s="11" t="e">
        <f>+E22-E23</f>
        <v>#REF!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.75" customHeight="1">
      <c r="A25" s="1"/>
      <c r="B25" s="4" t="s">
        <v>22</v>
      </c>
      <c r="C25" s="5"/>
      <c r="D25" s="1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.75" customHeight="1">
      <c r="A26" s="1"/>
      <c r="B26" s="4" t="s">
        <v>23</v>
      </c>
      <c r="C26" s="6">
        <v>0</v>
      </c>
      <c r="D26" s="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.75" customHeight="1">
      <c r="A27" s="1"/>
      <c r="B27" s="4" t="s">
        <v>24</v>
      </c>
      <c r="C27" s="6">
        <v>19200</v>
      </c>
      <c r="D27" s="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.75" customHeight="1">
      <c r="A28" s="1"/>
      <c r="B28" s="4" t="s">
        <v>25</v>
      </c>
      <c r="C28" s="6">
        <v>0</v>
      </c>
      <c r="D28" s="1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.75" customHeight="1">
      <c r="A29" s="1"/>
      <c r="B29" s="4" t="s">
        <v>26</v>
      </c>
      <c r="C29" s="6">
        <v>0</v>
      </c>
      <c r="D29" s="1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.75" customHeight="1">
      <c r="A30" s="1"/>
      <c r="B30" s="4" t="s">
        <v>27</v>
      </c>
      <c r="C30" s="6">
        <v>145225.69</v>
      </c>
      <c r="D30" s="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4.75" customHeight="1">
      <c r="A31" s="1"/>
      <c r="B31" s="9" t="s">
        <v>70</v>
      </c>
      <c r="C31" s="8">
        <v>164425.69</v>
      </c>
      <c r="D31" s="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.75" customHeight="1">
      <c r="A32" s="1"/>
      <c r="B32" s="4" t="s">
        <v>28</v>
      </c>
      <c r="C32" s="6">
        <v>313</v>
      </c>
      <c r="D32" s="1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.75" customHeight="1">
      <c r="A33" s="1"/>
      <c r="B33" s="9" t="s">
        <v>71</v>
      </c>
      <c r="C33" s="8">
        <v>164738.69</v>
      </c>
      <c r="D33" s="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4.75" customHeight="1">
      <c r="A34" s="1"/>
      <c r="B34" s="4" t="s">
        <v>72</v>
      </c>
      <c r="C34" s="5"/>
      <c r="D34" s="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.75" customHeight="1">
      <c r="A35" s="1"/>
      <c r="B35" s="4" t="s">
        <v>30</v>
      </c>
      <c r="C35" s="6">
        <v>339235.7</v>
      </c>
      <c r="D35" s="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.75" customHeight="1">
      <c r="A36" s="1"/>
      <c r="B36" s="4" t="s">
        <v>31</v>
      </c>
      <c r="C36" s="6">
        <v>0</v>
      </c>
      <c r="D36" s="1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.75" customHeight="1">
      <c r="A37" s="1"/>
      <c r="B37" s="4" t="s">
        <v>32</v>
      </c>
      <c r="C37" s="6">
        <v>0</v>
      </c>
      <c r="D37" s="1"/>
      <c r="E37" s="3" t="s">
        <v>83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.75" customHeight="1">
      <c r="A38" s="1"/>
      <c r="B38" s="4" t="s">
        <v>33</v>
      </c>
      <c r="C38" s="6">
        <v>0</v>
      </c>
      <c r="D38" s="1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.75" customHeight="1">
      <c r="A39" s="1"/>
      <c r="B39" s="4" t="s">
        <v>34</v>
      </c>
      <c r="C39" s="6">
        <v>593040</v>
      </c>
      <c r="D39" s="1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.75" customHeight="1">
      <c r="A40" s="1"/>
      <c r="B40" s="4" t="s">
        <v>35</v>
      </c>
      <c r="C40" s="6">
        <v>0</v>
      </c>
      <c r="D40" s="1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.75" customHeight="1">
      <c r="A41" s="1"/>
      <c r="B41" s="4" t="s">
        <v>36</v>
      </c>
      <c r="C41" s="6">
        <v>0</v>
      </c>
      <c r="D41" s="1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.75" customHeight="1">
      <c r="A42" s="1"/>
      <c r="B42" s="4" t="s">
        <v>37</v>
      </c>
      <c r="C42" s="6">
        <v>183934.91</v>
      </c>
      <c r="D42" s="1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.75" customHeight="1">
      <c r="A43" s="1"/>
      <c r="B43" s="4" t="s">
        <v>38</v>
      </c>
      <c r="C43" s="6">
        <v>52249.03</v>
      </c>
      <c r="D43" s="1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.75" customHeight="1">
      <c r="A44" s="1"/>
      <c r="B44" s="4" t="s">
        <v>39</v>
      </c>
      <c r="C44" s="6">
        <v>0</v>
      </c>
      <c r="D44" s="1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.75" customHeight="1">
      <c r="A45" s="1"/>
      <c r="B45" s="4" t="s">
        <v>40</v>
      </c>
      <c r="C45" s="6">
        <v>65191.94</v>
      </c>
      <c r="D45" s="1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.75" customHeight="1">
      <c r="A46" s="1"/>
      <c r="B46" s="4" t="s">
        <v>41</v>
      </c>
      <c r="C46" s="6">
        <v>1190315.5900000001</v>
      </c>
      <c r="D46" s="1"/>
      <c r="E46" s="3" t="s">
        <v>84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.75" customHeight="1">
      <c r="A47" s="1"/>
      <c r="B47" s="9" t="s">
        <v>73</v>
      </c>
      <c r="C47" s="8">
        <v>2423967.17</v>
      </c>
      <c r="D47" s="1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.75" customHeight="1">
      <c r="A48" s="1"/>
      <c r="B48" s="4" t="s">
        <v>74</v>
      </c>
      <c r="C48" s="5"/>
      <c r="D48" s="1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.75" customHeight="1">
      <c r="A49" s="1"/>
      <c r="B49" s="4" t="s">
        <v>43</v>
      </c>
      <c r="C49" s="6">
        <v>0</v>
      </c>
      <c r="D49" s="1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.75" customHeight="1">
      <c r="A50" s="1"/>
      <c r="B50" s="4" t="s">
        <v>44</v>
      </c>
      <c r="C50" s="6">
        <v>615592.98</v>
      </c>
      <c r="D50" s="1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.75" customHeight="1">
      <c r="A51" s="1"/>
      <c r="B51" s="4" t="s">
        <v>45</v>
      </c>
      <c r="C51" s="6">
        <v>0</v>
      </c>
      <c r="D51" s="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.75" customHeight="1">
      <c r="A52" s="1"/>
      <c r="B52" s="4" t="s">
        <v>46</v>
      </c>
      <c r="C52" s="6">
        <v>0</v>
      </c>
      <c r="D52" s="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.75" customHeight="1">
      <c r="A53" s="1"/>
      <c r="B53" s="9" t="s">
        <v>75</v>
      </c>
      <c r="C53" s="8">
        <v>615592.98</v>
      </c>
      <c r="D53" s="1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.75" customHeight="1">
      <c r="A54" s="1"/>
      <c r="B54" s="4" t="s">
        <v>76</v>
      </c>
      <c r="C54" s="6">
        <v>0</v>
      </c>
      <c r="D54" s="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.75" customHeight="1">
      <c r="A55" s="1"/>
      <c r="B55" s="4" t="s">
        <v>77</v>
      </c>
      <c r="C55" s="6">
        <v>17251.29</v>
      </c>
      <c r="D55" s="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.75" customHeight="1">
      <c r="A56" s="1"/>
      <c r="B56" s="9" t="s">
        <v>49</v>
      </c>
      <c r="C56" s="8">
        <v>-3221550.13</v>
      </c>
      <c r="D56" s="1"/>
      <c r="E56" s="11" t="e">
        <f>-#REF!-#REF!-#REF!-#REF!</f>
        <v>#REF!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.75" customHeight="1">
      <c r="A57" s="1"/>
      <c r="B57" s="9" t="s">
        <v>50</v>
      </c>
      <c r="C57" s="8">
        <v>15710.05</v>
      </c>
      <c r="D57" s="1"/>
      <c r="E57" s="11" t="e">
        <f>+E22+E56</f>
        <v>#REF!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.75" customHeight="1">
      <c r="A58" s="1"/>
      <c r="B58" s="4" t="s">
        <v>51</v>
      </c>
      <c r="C58" s="5"/>
      <c r="D58" s="1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.75" customHeight="1">
      <c r="A59" s="1"/>
      <c r="B59" s="4" t="s">
        <v>52</v>
      </c>
      <c r="C59" s="6">
        <v>7.6</v>
      </c>
      <c r="D59" s="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.75" customHeight="1">
      <c r="A60" s="1"/>
      <c r="B60" s="4" t="s">
        <v>53</v>
      </c>
      <c r="C60" s="6">
        <v>0</v>
      </c>
      <c r="D60" s="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.75" customHeight="1">
      <c r="A61" s="1"/>
      <c r="B61" s="4" t="s">
        <v>54</v>
      </c>
      <c r="C61" s="6">
        <v>-182.51</v>
      </c>
      <c r="D61" s="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.75" customHeight="1">
      <c r="A62" s="1"/>
      <c r="B62" s="9" t="s">
        <v>78</v>
      </c>
      <c r="C62" s="8">
        <v>-174.91</v>
      </c>
      <c r="D62" s="1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.75" customHeight="1">
      <c r="A63" s="1"/>
      <c r="B63" s="4" t="s">
        <v>55</v>
      </c>
      <c r="C63" s="5"/>
      <c r="D63" s="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.75" customHeight="1">
      <c r="A64" s="1"/>
      <c r="B64" s="4" t="s">
        <v>56</v>
      </c>
      <c r="C64" s="6">
        <v>0</v>
      </c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.75" customHeight="1">
      <c r="A65" s="1"/>
      <c r="B65" s="4" t="s">
        <v>57</v>
      </c>
      <c r="C65" s="6">
        <v>0</v>
      </c>
      <c r="D65" s="1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.75" customHeight="1">
      <c r="A66" s="1"/>
      <c r="B66" s="9" t="s">
        <v>79</v>
      </c>
      <c r="C66" s="8">
        <v>0</v>
      </c>
      <c r="D66" s="1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.75" customHeight="1">
      <c r="A67" s="1"/>
      <c r="B67" s="4" t="s">
        <v>58</v>
      </c>
      <c r="C67" s="5"/>
      <c r="D67" s="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.75" customHeight="1">
      <c r="A68" s="1"/>
      <c r="B68" s="4" t="s">
        <v>59</v>
      </c>
      <c r="C68" s="6">
        <v>4722.66</v>
      </c>
      <c r="D68" s="1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.75" customHeight="1">
      <c r="A69" s="1"/>
      <c r="B69" s="4" t="s">
        <v>60</v>
      </c>
      <c r="C69" s="12">
        <v>-927.91</v>
      </c>
      <c r="D69" s="1"/>
      <c r="E69" s="3"/>
      <c r="F69" s="3" t="s">
        <v>85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.75" customHeight="1">
      <c r="A70" s="1"/>
      <c r="B70" s="9" t="s">
        <v>80</v>
      </c>
      <c r="C70" s="8">
        <v>3794.75</v>
      </c>
      <c r="D70" s="1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.75" customHeight="1">
      <c r="A71" s="1"/>
      <c r="B71" s="9" t="s">
        <v>61</v>
      </c>
      <c r="C71" s="8">
        <v>19329.89</v>
      </c>
      <c r="D71" s="1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.75" customHeight="1">
      <c r="A72" s="1"/>
      <c r="B72" s="4" t="s">
        <v>62</v>
      </c>
      <c r="C72" s="6">
        <v>2769.53</v>
      </c>
      <c r="D72" s="1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.75" customHeight="1">
      <c r="A73" s="1"/>
      <c r="B73" s="9" t="s">
        <v>63</v>
      </c>
      <c r="C73" s="8">
        <v>16560.36</v>
      </c>
      <c r="D73" s="1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" right="0" top="0" bottom="0" header="0" footer="0"/>
  <pageSetup scale="9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90734-A8CC-B648-B0B5-D3118CE82703}">
  <sheetPr>
    <pageSetUpPr fitToPage="1"/>
  </sheetPr>
  <dimension ref="A1:Z1002"/>
  <sheetViews>
    <sheetView tabSelected="1" topLeftCell="B1" workbookViewId="0">
      <selection activeCell="B4" sqref="B4:B66"/>
    </sheetView>
  </sheetViews>
  <sheetFormatPr baseColWidth="10" defaultColWidth="14.5" defaultRowHeight="15" customHeight="1"/>
  <cols>
    <col min="1" max="1" width="2.5" style="15" customWidth="1"/>
    <col min="2" max="2" width="93.5" style="15" customWidth="1"/>
    <col min="3" max="4" width="20.6640625" style="15" customWidth="1"/>
    <col min="5" max="26" width="8.83203125" style="15" customWidth="1"/>
    <col min="27" max="16384" width="14.5" style="15"/>
  </cols>
  <sheetData>
    <row r="1" spans="1:26" ht="26" customHeight="1">
      <c r="B1" s="42" t="s">
        <v>86</v>
      </c>
      <c r="C1" s="42"/>
      <c r="D1" s="42"/>
    </row>
    <row r="2" spans="1:26" ht="15" customHeight="1" thickBot="1">
      <c r="B2" s="25"/>
      <c r="C2" s="25"/>
    </row>
    <row r="3" spans="1:26" ht="30" customHeight="1" thickBot="1">
      <c r="A3" s="13"/>
      <c r="B3" s="29"/>
      <c r="C3" s="40">
        <v>45291</v>
      </c>
      <c r="D3" s="41">
        <v>44926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8" customHeight="1">
      <c r="A4" s="13"/>
      <c r="B4" s="16" t="s">
        <v>1</v>
      </c>
      <c r="C4" s="16"/>
      <c r="D4" s="26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" customHeight="1">
      <c r="A5" s="13"/>
      <c r="B5" s="17" t="s">
        <v>2</v>
      </c>
      <c r="C5" s="18">
        <v>26291.06</v>
      </c>
      <c r="D5" s="27">
        <v>26394.41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8" customHeight="1">
      <c r="A6" s="13"/>
      <c r="B6" s="19" t="s">
        <v>3</v>
      </c>
      <c r="C6" s="30">
        <v>0</v>
      </c>
      <c r="D6" s="31">
        <v>0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" customHeight="1">
      <c r="A7" s="13"/>
      <c r="B7" s="19" t="s">
        <v>4</v>
      </c>
      <c r="C7" s="30">
        <v>26291.06</v>
      </c>
      <c r="D7" s="31">
        <v>26394.41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8" customHeight="1">
      <c r="A8" s="13"/>
      <c r="B8" s="19" t="s">
        <v>5</v>
      </c>
      <c r="C8" s="30">
        <v>0</v>
      </c>
      <c r="D8" s="31">
        <v>0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8" customHeight="1">
      <c r="A9" s="13"/>
      <c r="B9" s="17" t="s">
        <v>6</v>
      </c>
      <c r="C9" s="18">
        <f>SUM(C10:C16)</f>
        <v>2163856.0999999996</v>
      </c>
      <c r="D9" s="27">
        <v>2050915.4200000002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8" customHeight="1">
      <c r="A10" s="13"/>
      <c r="B10" s="19" t="s">
        <v>7</v>
      </c>
      <c r="C10" s="30">
        <v>744186.72</v>
      </c>
      <c r="D10" s="31">
        <v>1025472.37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8" customHeight="1">
      <c r="A11" s="13"/>
      <c r="B11" s="19" t="s">
        <v>8</v>
      </c>
      <c r="C11" s="30">
        <v>34115.449999999997</v>
      </c>
      <c r="D11" s="31">
        <v>40277.25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8" customHeight="1">
      <c r="A12" s="13"/>
      <c r="B12" s="19" t="s">
        <v>9</v>
      </c>
      <c r="C12" s="30">
        <v>0</v>
      </c>
      <c r="D12" s="31">
        <v>203.49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8" customHeight="1">
      <c r="A13" s="13"/>
      <c r="B13" s="19" t="s">
        <v>10</v>
      </c>
      <c r="C13" s="30">
        <v>419383.88</v>
      </c>
      <c r="D13" s="31">
        <v>335107.77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8" customHeight="1">
      <c r="A14" s="13"/>
      <c r="B14" s="19" t="s">
        <v>11</v>
      </c>
      <c r="C14" s="30">
        <v>12885.29</v>
      </c>
      <c r="D14" s="31">
        <v>15861.19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8" customHeight="1">
      <c r="A15" s="13"/>
      <c r="B15" s="19" t="s">
        <v>12</v>
      </c>
      <c r="C15" s="30">
        <v>370040.97</v>
      </c>
      <c r="D15" s="31">
        <v>32491.81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8" customHeight="1">
      <c r="A16" s="13"/>
      <c r="B16" s="19" t="s">
        <v>13</v>
      </c>
      <c r="C16" s="30">
        <v>583243.79</v>
      </c>
      <c r="D16" s="31">
        <v>601501.54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8" customHeight="1">
      <c r="A17" s="13"/>
      <c r="B17" s="17" t="s">
        <v>14</v>
      </c>
      <c r="C17" s="18">
        <v>0</v>
      </c>
      <c r="D17" s="27"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8" customHeight="1">
      <c r="A18" s="13"/>
      <c r="B18" s="17" t="s">
        <v>15</v>
      </c>
      <c r="C18" s="18">
        <v>0</v>
      </c>
      <c r="D18" s="27">
        <v>0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8" customHeight="1">
      <c r="A19" s="13"/>
      <c r="B19" s="17" t="s">
        <v>16</v>
      </c>
      <c r="C19" s="18">
        <v>122306.57</v>
      </c>
      <c r="D19" s="27">
        <v>184623.99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8" customHeight="1">
      <c r="A20" s="13"/>
      <c r="B20" s="17" t="s">
        <v>17</v>
      </c>
      <c r="C20" s="18">
        <v>0</v>
      </c>
      <c r="D20" s="27">
        <v>0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8" customHeight="1">
      <c r="A21" s="13"/>
      <c r="B21" s="17" t="s">
        <v>18</v>
      </c>
      <c r="C21" s="18">
        <v>0</v>
      </c>
      <c r="D21" s="27">
        <v>0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8" customHeight="1">
      <c r="A22" s="13"/>
      <c r="B22" s="20" t="s">
        <v>19</v>
      </c>
      <c r="C22" s="21">
        <f>C5+C9+C17+C18+C19+C20+C21</f>
        <v>2312453.7299999995</v>
      </c>
      <c r="D22" s="28">
        <v>2261933.8200000003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8" customHeight="1">
      <c r="A23" s="13"/>
      <c r="B23" s="16" t="s">
        <v>20</v>
      </c>
      <c r="C23" s="16"/>
      <c r="D23" s="26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8" customHeight="1">
      <c r="A24" s="13"/>
      <c r="B24" s="17" t="s">
        <v>21</v>
      </c>
      <c r="C24" s="18">
        <f>C25+C31</f>
        <v>452692.61</v>
      </c>
      <c r="D24" s="27">
        <v>376688.26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8" customHeight="1">
      <c r="A25" s="13"/>
      <c r="B25" s="19" t="s">
        <v>22</v>
      </c>
      <c r="C25" s="30">
        <v>451792.61</v>
      </c>
      <c r="D25" s="31">
        <v>376688.26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8" customHeight="1">
      <c r="A26" s="13"/>
      <c r="B26" s="19" t="s">
        <v>23</v>
      </c>
      <c r="C26" s="30">
        <v>0</v>
      </c>
      <c r="D26" s="31">
        <v>0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8" customHeight="1">
      <c r="A27" s="13"/>
      <c r="B27" s="19" t="s">
        <v>24</v>
      </c>
      <c r="C27" s="30">
        <v>346196.87</v>
      </c>
      <c r="D27" s="31">
        <v>283011.13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8" customHeight="1">
      <c r="A28" s="13"/>
      <c r="B28" s="19" t="s">
        <v>25</v>
      </c>
      <c r="C28" s="30">
        <v>0</v>
      </c>
      <c r="D28" s="31">
        <v>0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8" customHeight="1">
      <c r="A29" s="13"/>
      <c r="B29" s="19" t="s">
        <v>26</v>
      </c>
      <c r="C29" s="30">
        <v>0</v>
      </c>
      <c r="D29" s="31">
        <v>0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8" customHeight="1">
      <c r="A30" s="13"/>
      <c r="B30" s="19" t="s">
        <v>27</v>
      </c>
      <c r="C30" s="30">
        <v>105595.74</v>
      </c>
      <c r="D30" s="31">
        <v>93677.13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8" customHeight="1">
      <c r="A31" s="13"/>
      <c r="B31" s="19" t="s">
        <v>28</v>
      </c>
      <c r="C31" s="30">
        <v>900</v>
      </c>
      <c r="D31" s="31">
        <v>0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8" customHeight="1">
      <c r="A32" s="13"/>
      <c r="B32" s="17" t="s">
        <v>29</v>
      </c>
      <c r="C32" s="18">
        <v>1242254</v>
      </c>
      <c r="D32" s="27">
        <v>1257194.9100000001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8" customHeight="1">
      <c r="A33" s="13"/>
      <c r="B33" s="19" t="s">
        <v>30</v>
      </c>
      <c r="C33" s="30">
        <v>357142.36</v>
      </c>
      <c r="D33" s="31">
        <v>393228.79999999999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8" customHeight="1">
      <c r="A34" s="13"/>
      <c r="B34" s="19" t="s">
        <v>31</v>
      </c>
      <c r="C34" s="30">
        <v>0</v>
      </c>
      <c r="D34" s="31">
        <v>0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8" customHeight="1">
      <c r="A35" s="13"/>
      <c r="B35" s="19" t="s">
        <v>32</v>
      </c>
      <c r="C35" s="30">
        <v>0</v>
      </c>
      <c r="D35" s="31">
        <v>0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8" customHeight="1">
      <c r="A36" s="13"/>
      <c r="B36" s="19" t="s">
        <v>33</v>
      </c>
      <c r="C36" s="30">
        <v>0</v>
      </c>
      <c r="D36" s="31">
        <v>0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8" customHeight="1">
      <c r="A37" s="13"/>
      <c r="B37" s="22" t="s">
        <v>34</v>
      </c>
      <c r="C37" s="30">
        <v>286860.45</v>
      </c>
      <c r="D37" s="31">
        <v>321758.51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8" customHeight="1">
      <c r="A38" s="13"/>
      <c r="B38" s="23" t="s">
        <v>35</v>
      </c>
      <c r="C38" s="30">
        <v>0</v>
      </c>
      <c r="D38" s="31">
        <v>0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8" customHeight="1">
      <c r="A39" s="13"/>
      <c r="B39" s="23" t="s">
        <v>36</v>
      </c>
      <c r="C39" s="30">
        <v>0</v>
      </c>
      <c r="D39" s="31">
        <v>0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8" customHeight="1">
      <c r="A40" s="13"/>
      <c r="B40" s="22" t="s">
        <v>37</v>
      </c>
      <c r="C40" s="30">
        <v>156769.92000000001</v>
      </c>
      <c r="D40" s="31">
        <v>137085.15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8" customHeight="1">
      <c r="A41" s="13"/>
      <c r="B41" s="19" t="s">
        <v>38</v>
      </c>
      <c r="C41" s="30">
        <v>15306.91</v>
      </c>
      <c r="D41" s="31">
        <v>13813.43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8" customHeight="1">
      <c r="A42" s="13"/>
      <c r="B42" s="19" t="s">
        <v>39</v>
      </c>
      <c r="C42" s="30">
        <v>0</v>
      </c>
      <c r="D42" s="31">
        <v>0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8" customHeight="1">
      <c r="A43" s="13"/>
      <c r="B43" s="19" t="s">
        <v>40</v>
      </c>
      <c r="C43" s="30">
        <v>53563.94</v>
      </c>
      <c r="D43" s="31">
        <v>62385.23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8" customHeight="1">
      <c r="A44" s="13"/>
      <c r="B44" s="19" t="s">
        <v>41</v>
      </c>
      <c r="C44" s="30">
        <v>372610.42</v>
      </c>
      <c r="D44" s="31">
        <v>328923.78999999998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8" customHeight="1">
      <c r="A45" s="13"/>
      <c r="B45" s="17" t="s">
        <v>42</v>
      </c>
      <c r="C45" s="18">
        <v>392507.69</v>
      </c>
      <c r="D45" s="27">
        <v>444994.43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8" customHeight="1">
      <c r="A46" s="13"/>
      <c r="B46" s="19" t="s">
        <v>43</v>
      </c>
      <c r="C46" s="30">
        <v>0</v>
      </c>
      <c r="D46" s="31">
        <v>0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8" customHeight="1">
      <c r="A47" s="13"/>
      <c r="B47" s="19" t="s">
        <v>44</v>
      </c>
      <c r="C47" s="30">
        <v>392507.69</v>
      </c>
      <c r="D47" s="31">
        <v>444994.43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8" customHeight="1">
      <c r="A48" s="13"/>
      <c r="B48" s="19" t="s">
        <v>45</v>
      </c>
      <c r="C48" s="30">
        <v>0</v>
      </c>
      <c r="D48" s="31">
        <v>0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8" customHeight="1">
      <c r="A49" s="13"/>
      <c r="B49" s="19" t="s">
        <v>46</v>
      </c>
      <c r="C49" s="30">
        <v>0</v>
      </c>
      <c r="D49" s="31">
        <v>0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8" customHeight="1">
      <c r="A50" s="13"/>
      <c r="B50" s="17" t="s">
        <v>47</v>
      </c>
      <c r="C50" s="18">
        <v>0</v>
      </c>
      <c r="D50" s="27">
        <v>0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8" customHeight="1">
      <c r="A51" s="13"/>
      <c r="B51" s="17" t="s">
        <v>48</v>
      </c>
      <c r="C51" s="18">
        <v>2250.9499999999998</v>
      </c>
      <c r="D51" s="27">
        <v>2139.46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8" customHeight="1">
      <c r="A52" s="13"/>
      <c r="B52" s="20" t="s">
        <v>49</v>
      </c>
      <c r="C52" s="21">
        <v>2089705.25</v>
      </c>
      <c r="D52" s="28">
        <v>2081017.06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8" customHeight="1">
      <c r="A53" s="13"/>
      <c r="B53" s="32" t="s">
        <v>50</v>
      </c>
      <c r="C53" s="33">
        <v>222748.48</v>
      </c>
      <c r="D53" s="34">
        <v>180916.76000000024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8" customHeight="1">
      <c r="A54" s="13"/>
      <c r="B54" s="16" t="s">
        <v>51</v>
      </c>
      <c r="C54" s="18">
        <v>-169.13</v>
      </c>
      <c r="D54" s="27">
        <v>-292.12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8" customHeight="1">
      <c r="A55" s="13"/>
      <c r="B55" s="19" t="s">
        <v>52</v>
      </c>
      <c r="C55" s="30">
        <v>1.81</v>
      </c>
      <c r="D55" s="31">
        <v>1.52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8" customHeight="1">
      <c r="A56" s="13"/>
      <c r="B56" s="19" t="s">
        <v>53</v>
      </c>
      <c r="C56" s="30">
        <v>0</v>
      </c>
      <c r="D56" s="31">
        <v>0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8" customHeight="1">
      <c r="A57" s="13"/>
      <c r="B57" s="19" t="s">
        <v>54</v>
      </c>
      <c r="C57" s="30">
        <v>-170.94</v>
      </c>
      <c r="D57" s="31">
        <v>-293.64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8" customHeight="1">
      <c r="A58" s="13"/>
      <c r="B58" s="16" t="s">
        <v>55</v>
      </c>
      <c r="C58" s="18">
        <v>0</v>
      </c>
      <c r="D58" s="27">
        <v>0</v>
      </c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8" customHeight="1">
      <c r="A59" s="13"/>
      <c r="B59" s="19" t="s">
        <v>56</v>
      </c>
      <c r="C59" s="30">
        <v>0</v>
      </c>
      <c r="D59" s="31">
        <v>0</v>
      </c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8" customHeight="1">
      <c r="A60" s="13"/>
      <c r="B60" s="19" t="s">
        <v>57</v>
      </c>
      <c r="C60" s="30">
        <v>0</v>
      </c>
      <c r="D60" s="31">
        <v>0</v>
      </c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8" customHeight="1">
      <c r="A61" s="13"/>
      <c r="B61" s="16" t="s">
        <v>58</v>
      </c>
      <c r="C61" s="18">
        <v>6738.67</v>
      </c>
      <c r="D61" s="27">
        <v>9760</v>
      </c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8" customHeight="1">
      <c r="A62" s="13"/>
      <c r="B62" s="19" t="s">
        <v>59</v>
      </c>
      <c r="C62" s="30">
        <v>7378.42</v>
      </c>
      <c r="D62" s="31">
        <v>9760</v>
      </c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8" customHeight="1">
      <c r="A63" s="13"/>
      <c r="B63" s="19" t="s">
        <v>60</v>
      </c>
      <c r="C63" s="30">
        <v>639.75</v>
      </c>
      <c r="D63" s="31">
        <v>0</v>
      </c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8" customHeight="1">
      <c r="A64" s="13"/>
      <c r="B64" s="35" t="s">
        <v>61</v>
      </c>
      <c r="C64" s="36">
        <v>229318.02</v>
      </c>
      <c r="D64" s="37">
        <v>190384.64000000001</v>
      </c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8" customHeight="1">
      <c r="A65" s="13"/>
      <c r="B65" s="16" t="s">
        <v>62</v>
      </c>
      <c r="C65" s="18">
        <v>6122.49</v>
      </c>
      <c r="D65" s="27">
        <v>4256.59</v>
      </c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8" customHeight="1" thickBot="1">
      <c r="A66" s="13"/>
      <c r="B66" s="24" t="s">
        <v>63</v>
      </c>
      <c r="C66" s="38">
        <v>223195.53</v>
      </c>
      <c r="D66" s="39">
        <v>186128.05000000002</v>
      </c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2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2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2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2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2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2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2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2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2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2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.7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.7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.7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.7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.7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.7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.7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.7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.7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.7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.7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.7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.7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.7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.7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2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2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2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2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2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2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2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2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2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2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2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2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2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2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2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2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2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2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2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2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2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2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2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2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2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2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2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2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2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2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2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2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2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2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2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2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2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2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2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2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2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2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2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2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2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2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2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2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2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2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2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2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2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2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2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2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2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2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2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2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2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2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2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2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2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2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2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2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2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2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2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2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2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2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2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2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2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2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2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2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2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2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2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2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2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2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2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2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2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2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2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2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2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2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2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2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2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2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2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2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2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2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2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2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2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2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2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2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2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2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2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2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2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2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2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2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2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2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2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2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2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2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2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2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2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2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2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2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2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2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2.7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2.7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2.7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2.7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2.7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2.7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2.7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2.7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2.7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2.7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2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2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2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2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2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2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2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2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2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2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2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2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2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2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2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2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2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2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2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2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2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2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2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2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2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2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2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2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2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2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2.7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2.7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2.7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2.7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2.7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2.7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2.7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2.7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2.7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2.7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2.7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2.7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2.7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2.7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2.7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2.7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2.7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2.7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2.7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2.7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2.7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2.7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2.7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2.7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2.7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2.7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2.7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2.7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2.7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2.7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2.7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2.7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2.7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2.7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2.7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2.7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2.7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2.7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2.7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2.7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2.7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2.7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2.7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2.7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2.7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2.7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2.7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2.7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2.7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2.7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2.7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2.7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2.7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2.7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2.7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2.7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2.7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2.7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2.7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2.7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2.7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2.7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2.7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2.7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2.7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2.7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2.7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2.7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2.7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2.7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2.7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2.7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2.7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2.7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2.7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2.7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2.7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2.7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2.7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2.7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2.7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2.7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2.7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2.7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2.7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2.7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2.7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2.7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2.7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2.7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2.7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2.7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2.7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2.7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2.7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2.7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2.7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2.7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2.7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2.7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2.7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2.7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2.7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2.7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2.7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2.7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2.7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2.7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2.7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2.7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2.7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2.7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2.7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2.7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2.7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2.7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2.7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2.7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2.7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2.7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2.7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2.7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2.7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2.7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2.7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2.7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2.7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2.7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2.7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2.7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2.7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2.7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2.7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2.7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2.7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2.7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2.7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2.7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2.7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2.7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2.7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2.7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2.7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2.7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2.7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2.7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2.7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2.7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2.7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2.7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2.7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2.7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2.7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2.7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2.7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2.7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2.7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2.7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2.7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2.7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2.7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2.7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2.7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2.7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2.7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2.7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2.7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2.7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2.7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2.7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2.7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2.7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2.7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2.7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2.7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2.7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2.7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2.7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2.7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2.7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2.7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2.7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2.7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2.7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2.7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2.7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2.7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2.7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2.7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2.7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2.7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2.7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2.7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2.7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2.7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2.7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2.7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2.7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2.7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2.7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2.7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2.7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2.7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2.7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2.7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2.7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2.7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2.7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2.7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2.7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2.7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2.7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2.7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2.7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2.7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2.7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2.7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2.7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2.7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2.7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2.7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2.7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2.7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2.7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2.7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2.7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2.7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2.7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2.7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2.7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2.7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2.7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2.7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2.7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2.7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2.7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2.7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2.7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2.7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2.7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2.7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2.7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2.7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2.7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2.7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2.7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2.7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2.7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2.7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2.7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2.7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2.7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2.7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2.7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2.7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2.7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2.7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2.7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2.7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2.7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2.7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2.7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2.7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2.7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2.7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2.7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2.7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2.7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2.7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2.7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2.7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2.7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2.7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2.7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2.7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2.7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2.7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2.7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2.7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2.7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2.7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2.7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2.7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2.7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2.7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2.7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2.7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2.7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2.7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2.7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2.7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2.7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2.7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2.7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2.7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2.7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2.7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2.7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2.7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2.7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2.7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2.7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2.7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2.7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2.7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2.7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2.7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2.7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2.7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2.7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2.7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2.7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2.7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2.7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2.7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2.7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2.7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2.7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2.7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2.7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2.7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2.7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2.7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2.7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2.7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2.7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2.7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2.7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2.7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2.7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2.7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2.7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2.7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2.7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2.7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2.7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2.7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2.7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2.7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2.7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2.7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2.7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2.7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2.7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2.7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2.7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2.7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2.7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2.7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2.7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2.7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2.7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2.7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2.7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2.7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2.7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2.7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2.7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2.7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2.7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2.7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2.7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2.7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2.7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2.7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2.7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2.7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2.7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2.7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2.7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2.7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2.7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2.7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2.7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2.7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2.7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2.7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2.7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2.7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2.7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2.7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2.7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2.7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2.7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2.7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2.7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2.7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2.7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2.7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2.7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2.7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2.7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2.7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2.7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2.7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2.7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2.7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2.7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2.7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2.7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2.7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2.7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2.7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2.7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2.7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2.7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2.7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2.7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2.7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2.7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2.7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2.7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2.7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2.7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2.7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2.7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2.7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2.7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2.7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2.7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2.7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2.7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2.7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2.7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2.7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2.7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2.7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2.7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2.7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2.7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2.7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2.7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2.7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2.7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2.7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2.7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2.7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2.7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2.7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2.7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2.7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2.7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2.7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2.7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2.7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2.7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2.7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2.7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2.7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2.7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2.7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2.7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2.7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2.7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2.7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2.7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2.7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2.7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2.7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2.7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2.7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2.7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2.7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2.7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2.7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2.7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2.7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2.7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2.7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2.7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2.7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2.7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2.7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2.7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2.7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2.7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2.7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2.7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2.7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2.7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2.7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2.7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2.7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2.7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2.7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2.7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2.7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2.7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2.7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2.7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2.7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2.7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2.7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2.7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2.7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2.7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2.7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2.7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2.7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2.7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2.7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2.7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2.7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2.7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2.7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2.7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2.7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2.7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2.7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2.7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2.7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2.7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2.7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2.7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2.7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2.7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2.7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2.7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2.7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2.7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2.7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2.7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2.7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2.7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2.7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2.7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2.7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2.7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2.7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2.7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2.7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2.7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2.7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2.7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2.7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2.7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2.7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2.7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2.7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2.7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2.7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2.7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2.7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2.7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2.7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2.7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2.7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2.7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2.7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2.7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2.7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2.7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2.7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2.7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2.7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2.7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2.7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2.7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2.7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2.7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2.7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2.7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2.7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2.7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2.7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2.7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2.7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2.7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2.7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2.7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2.7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2.7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2.7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2.7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2.7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2.7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2.7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2.7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2.7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2.7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2.7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2.7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2.7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2.7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2.7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2.7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2.7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2.7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2.7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2.7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2.7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2.7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2.7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2.7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2.7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2.7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2.7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2.7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2.7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2.7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2.7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2.7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2.7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2.7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2.7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2.7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2.7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2.7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2.7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2.7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2.7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2.7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2.7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2.7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2.7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2.7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2.7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2.7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2.7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2.7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2.7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2.7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2.7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2.7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2.7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2.7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2.7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2.7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2.7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2.7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2.7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2.7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2.7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2.7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2.7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2.7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2.7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2.7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2.7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2.7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2.7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2.7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2.7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2.7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2.7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2.7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2.7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2.7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2.7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2.7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2.7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2.7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2.7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2.7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2.7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2.7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2.7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2.7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2.7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2.7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2.7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2.7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2.7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2.7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2.7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2.7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2.7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2.7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2.7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2.7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2.7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2.7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2.7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2.7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2.7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2.7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2.7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2.7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2.7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2.7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2.7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2.7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2.7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2.7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2.7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2.7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2.7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2.7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2.7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2.7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2.7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2.7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2.7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2.7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2.7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2.7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2.7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2.7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2.7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2.7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2.7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2.7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2.7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2.7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2.75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2.75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2.75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2.75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2.75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2.75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2.75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2.75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2.75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2.75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2.75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2.75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2.75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2.75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2.75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2.75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2.75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2.75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2.75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2.75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2.75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2.75" customHeight="1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2.75" customHeight="1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  <row r="1001" spans="1:26" ht="12.75" customHeight="1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</row>
    <row r="1002" spans="1:26" ht="12.75" customHeight="1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</row>
  </sheetData>
  <mergeCells count="1">
    <mergeCell ref="B1:D1"/>
  </mergeCells>
  <pageMargins left="0.7" right="0.7" top="0.75" bottom="0.75" header="0.3" footer="0.3"/>
  <pageSetup paperSize="9" scale="60" orientation="portrait" r:id="rId1"/>
  <ignoredErrors>
    <ignoredError sqref="C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RICLASSIFICATO CONTO ECON 2019 </vt:lpstr>
      <vt:lpstr>RICLASSIFICATO CONTO ECONOMICO</vt:lpstr>
      <vt:lpstr>Conto Economico</vt:lpstr>
      <vt:lpstr>'Conto Economico'!Area_stampa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fisamm02</dc:creator>
  <cp:lastModifiedBy>Sonya Tronci</cp:lastModifiedBy>
  <cp:lastPrinted>2024-04-16T16:32:03Z</cp:lastPrinted>
  <dcterms:created xsi:type="dcterms:W3CDTF">2019-03-28T16:24:32Z</dcterms:created>
  <dcterms:modified xsi:type="dcterms:W3CDTF">2025-07-13T16:32:06Z</dcterms:modified>
</cp:coreProperties>
</file>